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30" windowHeight="11355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<sst xmlns="http://schemas.openxmlformats.org/spreadsheetml/2006/main" count="31" uniqueCount="29">
  <si>
    <t>lp</t>
  </si>
  <si>
    <t>ilość</t>
  </si>
  <si>
    <t>RAZEM</t>
  </si>
  <si>
    <t>OGÓŁEM</t>
  </si>
  <si>
    <t>cena za jedn</t>
  </si>
  <si>
    <t>j.m</t>
  </si>
  <si>
    <t>Sport Grupa Sp z o.o.</t>
  </si>
  <si>
    <t>Narzuty</t>
  </si>
  <si>
    <t>opis</t>
  </si>
  <si>
    <t xml:space="preserve">KOSZTORYS </t>
  </si>
  <si>
    <t>m2</t>
  </si>
  <si>
    <t xml:space="preserve">Koszty pośrednie (Kp) ………………………………….. 65,00%                                                                                                                                                                                                                                                                                                                                                                                                                                                                                                                                                                                                                                                       Zysk (Z)………………………………………………………….. 15,00%                                                                                                                                            VAT (V) .................................................................... 23,00%                                                                                                                                                                                                     </t>
  </si>
  <si>
    <t>wartość netto</t>
  </si>
  <si>
    <t>wartość brutto</t>
  </si>
  <si>
    <t>ul. Dźwigowa 24 05-300  Mińsk Mazowiecki</t>
  </si>
  <si>
    <t>dostawa i montaż nawierzchni polipropylenowej  wraz z pomalowaniem linni</t>
  </si>
  <si>
    <t>kpl</t>
  </si>
  <si>
    <t>szt</t>
  </si>
  <si>
    <t>mb</t>
  </si>
  <si>
    <t>PODATEK   VAT 23%</t>
  </si>
  <si>
    <t>furtka 2x1m</t>
  </si>
  <si>
    <t>słupki do tenisa z siatką</t>
  </si>
  <si>
    <t>Stawka roboczogodziny: 28,50zł</t>
  </si>
  <si>
    <t xml:space="preserve">wykonianie podbudowy </t>
  </si>
  <si>
    <t>ogrodzenie z siatki piłkochwytowej o wysokości 4m , oczko 5x5 wraz z montażem</t>
  </si>
  <si>
    <t>30.5.2023</t>
  </si>
  <si>
    <t>33x23</t>
  </si>
  <si>
    <t xml:space="preserve">Szczecin </t>
  </si>
  <si>
    <t>montaż sprzętu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</si>
</sst>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"/>
    <numFmt numFmtId="168" formatCode="0.000%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48" fillId="0" borderId="0" xfId="0" applyFont="1" applyAlignment="1">
      <alignment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4" fontId="51" fillId="0" borderId="10" xfId="0" applyNumberFormat="1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5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7">
      <selection activeCell="G14" sqref="G14"/>
    </sheetView>
  </sheetViews>
  <sheetFormatPr defaultColWidth="9.140625" defaultRowHeight="15"/>
  <cols>
    <col min="1" max="1" width="4.00390625" style="0" customWidth="1"/>
    <col min="2" max="2" width="40.140625" style="0" customWidth="1"/>
    <col min="3" max="3" width="7.28125" style="0" customWidth="1"/>
    <col min="4" max="4" width="4.57421875" style="0" customWidth="1"/>
    <col min="5" max="5" width="9.7109375" style="0" customWidth="1"/>
    <col min="6" max="7" width="10.28125" style="0" customWidth="1"/>
    <col min="8" max="8" width="8.140625" style="0" customWidth="1"/>
  </cols>
  <sheetData>
    <row r="1" spans="1:5" ht="64.5" customHeight="1">
      <c r="A1" t="s">
        <v>6</v>
      </c>
      <c r="E1" t="s">
        <v>25</v>
      </c>
    </row>
    <row r="2" ht="15">
      <c r="A2" t="s">
        <v>14</v>
      </c>
    </row>
    <row r="3" spans="1:6" ht="15">
      <c r="A3" s="27" t="s">
        <v>9</v>
      </c>
      <c r="B3" s="28"/>
      <c r="C3" s="28"/>
      <c r="D3" s="28"/>
      <c r="E3" s="28"/>
      <c r="F3" s="28"/>
    </row>
    <row r="4" spans="1:6" ht="79.5" customHeight="1">
      <c r="A4" s="6"/>
      <c r="B4" s="21" t="s">
        <v>27</v>
      </c>
      <c r="C4" s="9"/>
      <c r="D4" s="9"/>
      <c r="E4" s="9"/>
      <c r="F4" s="9"/>
    </row>
    <row r="5" spans="1:6" ht="19.5" customHeight="1">
      <c r="A5" s="6"/>
      <c r="B5" s="13"/>
      <c r="C5" s="9"/>
      <c r="D5" s="9"/>
      <c r="E5" s="9"/>
      <c r="F5" s="9"/>
    </row>
    <row r="6" spans="1:6" ht="21" customHeight="1">
      <c r="A6" s="11"/>
      <c r="B6" s="13"/>
      <c r="C6" s="10"/>
      <c r="D6" s="10"/>
      <c r="E6" s="10"/>
      <c r="F6" s="10"/>
    </row>
    <row r="7" spans="1:8" ht="18.75">
      <c r="A7" s="6"/>
      <c r="B7" s="26" t="s">
        <v>22</v>
      </c>
      <c r="C7" s="26"/>
      <c r="D7" s="26"/>
      <c r="E7" s="26"/>
      <c r="F7" s="26"/>
      <c r="G7" s="26"/>
      <c r="H7" s="26"/>
    </row>
    <row r="8" spans="1:6" ht="18.75">
      <c r="A8" s="6"/>
      <c r="B8" s="8" t="s">
        <v>7</v>
      </c>
      <c r="C8" s="7"/>
      <c r="D8" s="7"/>
      <c r="E8" s="7"/>
      <c r="F8" s="7"/>
    </row>
    <row r="9" spans="1:6" ht="63.75" customHeight="1">
      <c r="A9" s="26" t="s">
        <v>11</v>
      </c>
      <c r="B9" s="26"/>
      <c r="C9" s="26"/>
      <c r="D9" s="26"/>
      <c r="E9" s="26"/>
      <c r="F9" s="26"/>
    </row>
    <row r="10" spans="1:6" ht="24.75" customHeight="1" thickBot="1">
      <c r="A10" s="6"/>
      <c r="B10" s="7" t="s">
        <v>26</v>
      </c>
      <c r="C10" s="7"/>
      <c r="D10" s="7"/>
      <c r="E10" s="7"/>
      <c r="F10" s="7"/>
    </row>
    <row r="11" ht="15.75" customHeight="1" hidden="1" thickBot="1"/>
    <row r="12" spans="1:7" ht="36" customHeight="1">
      <c r="A12" s="3" t="s">
        <v>0</v>
      </c>
      <c r="B12" s="4" t="s">
        <v>8</v>
      </c>
      <c r="C12" s="5" t="s">
        <v>1</v>
      </c>
      <c r="D12" s="5" t="s">
        <v>5</v>
      </c>
      <c r="E12" s="4" t="s">
        <v>4</v>
      </c>
      <c r="F12" s="14" t="s">
        <v>12</v>
      </c>
      <c r="G12" s="15" t="s">
        <v>13</v>
      </c>
    </row>
    <row r="13" spans="1:7" ht="15">
      <c r="A13" s="16">
        <v>1</v>
      </c>
      <c r="B13" s="17" t="s">
        <v>23</v>
      </c>
      <c r="C13" s="16">
        <v>759</v>
      </c>
      <c r="D13" s="16" t="s">
        <v>10</v>
      </c>
      <c r="E13" s="17">
        <v>230</v>
      </c>
      <c r="F13" s="18">
        <f aca="true" t="shared" si="0" ref="F13:F18">SUM(C13*E13)</f>
        <v>174570</v>
      </c>
      <c r="G13" s="19">
        <f aca="true" t="shared" si="1" ref="G13:G18">SUM(F13*1.23)</f>
        <v>214721.1</v>
      </c>
    </row>
    <row r="14" spans="1:7" ht="36" customHeight="1">
      <c r="A14" s="16">
        <v>2</v>
      </c>
      <c r="B14" s="17" t="s">
        <v>15</v>
      </c>
      <c r="C14" s="16">
        <v>759</v>
      </c>
      <c r="D14" s="16" t="s">
        <v>10</v>
      </c>
      <c r="E14" s="17">
        <v>125</v>
      </c>
      <c r="F14" s="18">
        <f t="shared" si="0"/>
        <v>94875</v>
      </c>
      <c r="G14" s="19">
        <f t="shared" si="1"/>
        <v>116696.25</v>
      </c>
    </row>
    <row r="15" spans="1:7" ht="15">
      <c r="A15" s="16">
        <v>3</v>
      </c>
      <c r="B15" s="17" t="s">
        <v>21</v>
      </c>
      <c r="C15" s="16">
        <v>1</v>
      </c>
      <c r="D15" s="16" t="s">
        <v>16</v>
      </c>
      <c r="E15" s="17">
        <v>1200</v>
      </c>
      <c r="F15" s="18">
        <f t="shared" si="0"/>
        <v>1200</v>
      </c>
      <c r="G15" s="19">
        <f t="shared" si="1"/>
        <v>1476</v>
      </c>
    </row>
    <row r="16" spans="1:7" ht="15">
      <c r="A16" s="16">
        <v>4</v>
      </c>
      <c r="B16" s="17" t="s">
        <v>28</v>
      </c>
      <c r="C16" s="16">
        <v>1</v>
      </c>
      <c r="D16" s="16" t="s">
        <v>17</v>
      </c>
      <c r="E16" s="17">
        <v>1100</v>
      </c>
      <c r="F16" s="18">
        <f t="shared" si="0"/>
        <v>1100</v>
      </c>
      <c r="G16" s="19">
        <f t="shared" si="1"/>
        <v>1353</v>
      </c>
    </row>
    <row r="17" spans="1:7" ht="15">
      <c r="A17" s="16">
        <v>5</v>
      </c>
      <c r="B17" s="17" t="s">
        <v>20</v>
      </c>
      <c r="C17" s="16">
        <v>1</v>
      </c>
      <c r="D17" s="16" t="s">
        <v>17</v>
      </c>
      <c r="E17" s="17">
        <v>2000</v>
      </c>
      <c r="F17" s="18">
        <f t="shared" si="0"/>
        <v>2000</v>
      </c>
      <c r="G17" s="19">
        <f t="shared" si="1"/>
        <v>2460</v>
      </c>
    </row>
    <row r="18" spans="1:7" ht="36" customHeight="1">
      <c r="A18" s="16">
        <v>6</v>
      </c>
      <c r="B18" s="17" t="s">
        <v>24</v>
      </c>
      <c r="C18" s="16">
        <v>112</v>
      </c>
      <c r="D18" s="16" t="s">
        <v>18</v>
      </c>
      <c r="E18" s="17">
        <v>420</v>
      </c>
      <c r="F18" s="18">
        <f t="shared" si="0"/>
        <v>47040</v>
      </c>
      <c r="G18" s="19">
        <f t="shared" si="1"/>
        <v>57859.2</v>
      </c>
    </row>
    <row r="19" spans="1:7" ht="15">
      <c r="A19" s="1"/>
      <c r="B19" s="23" t="s">
        <v>2</v>
      </c>
      <c r="C19" s="24"/>
      <c r="D19" s="24"/>
      <c r="E19" s="25"/>
      <c r="F19" s="2">
        <f>SUM(F13:F18)</f>
        <v>320785</v>
      </c>
      <c r="G19" s="12">
        <f>SUM(F19*1.23)</f>
        <v>394565.55</v>
      </c>
    </row>
    <row r="20" spans="1:7" ht="15">
      <c r="A20" s="1"/>
      <c r="B20" s="23" t="s">
        <v>19</v>
      </c>
      <c r="C20" s="24"/>
      <c r="D20" s="24"/>
      <c r="E20" s="25"/>
      <c r="F20" s="2">
        <f>F19*23%</f>
        <v>73780.55</v>
      </c>
      <c r="G20" s="12">
        <f>SUM(F20*1.23)</f>
        <v>90750.0765</v>
      </c>
    </row>
    <row r="21" spans="1:7" ht="15">
      <c r="A21" s="1"/>
      <c r="B21" s="23" t="s">
        <v>3</v>
      </c>
      <c r="C21" s="24"/>
      <c r="D21" s="24"/>
      <c r="E21" s="25"/>
      <c r="F21" s="2">
        <f>F19+F20</f>
        <v>394565.55</v>
      </c>
      <c r="G21" s="22">
        <f>SUM(F21)</f>
        <v>394565.55</v>
      </c>
    </row>
    <row r="22" ht="22.5" customHeight="1"/>
    <row r="23" spans="4:6" ht="15">
      <c r="D23" s="20"/>
      <c r="E23" s="20"/>
      <c r="F23" s="20"/>
    </row>
    <row r="24" spans="4:6" ht="15">
      <c r="D24" s="20"/>
      <c r="E24" s="20"/>
      <c r="F24" s="20"/>
    </row>
    <row r="25" spans="4:6" ht="15">
      <c r="D25" s="20"/>
      <c r="E25" s="20"/>
      <c r="F25" s="20"/>
    </row>
  </sheetData>
  <sheetProtection/>
  <mergeCells count="6">
    <mergeCell ref="B19:E19"/>
    <mergeCell ref="B20:E20"/>
    <mergeCell ref="B21:E21"/>
    <mergeCell ref="A9:F9"/>
    <mergeCell ref="A3:F3"/>
    <mergeCell ref="B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Kaczmarek Stanisław</dc:creator>
  <cp:keywords/>
  <dc:description/>
  <cp:lastModifiedBy>Sławomir Kapler</cp:lastModifiedBy>
  <cp:lastPrinted>2023-01-03T08:15:59Z</cp:lastPrinted>
  <dcterms:created xsi:type="dcterms:W3CDTF">2013-03-11T08:10:41Z</dcterms:created>
  <dcterms:modified xsi:type="dcterms:W3CDTF">2024-03-11T09:07:53Z</dcterms:modified>
  <cp:category/>
  <cp:version/>
  <cp:contentType/>
  <cp:contentStatus/>
</cp:coreProperties>
</file>